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31-K/"/>
    </mc:Choice>
  </mc:AlternateContent>
  <xr:revisionPtr revIDLastSave="363" documentId="8_{EFA7AF56-AE18-4BED-A4B1-A2214DDB1BA1}" xr6:coauthVersionLast="47" xr6:coauthVersionMax="47" xr10:uidLastSave="{9A96541E-837E-43B5-AE08-3D4E4EB97277}"/>
  <bookViews>
    <workbookView xWindow="-110" yWindow="-110" windowWidth="19420" windowHeight="10300" xr2:uid="{00000000-000D-0000-FFFF-FFFF00000000}"/>
  </bookViews>
  <sheets>
    <sheet name="Lapas1" sheetId="1" r:id="rId1"/>
  </sheets>
  <definedNames>
    <definedName name="_xlnm.Print_Area" localSheetId="0">Lapas1!$A$1:$O$24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1" l="1"/>
  <c r="J19" i="1"/>
  <c r="J17" i="1"/>
  <c r="L15" i="1"/>
  <c r="J15" i="1" s="1"/>
  <c r="J13" i="1"/>
</calcChain>
</file>

<file path=xl/sharedStrings.xml><?xml version="1.0" encoding="utf-8"?>
<sst xmlns="http://schemas.openxmlformats.org/spreadsheetml/2006/main" count="52" uniqueCount="46">
  <si>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</si>
  <si>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</si>
  <si>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</si>
  <si>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</si>
  <si>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</si>
  <si>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</si>
  <si>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</si>
  <si>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</si>
  <si>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</si>
  <si>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</si>
  <si>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</si>
  <si>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</si>
  <si>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</si>
  <si>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</si>
  <si>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</si>
  <si>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</si>
  <si>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</si>
  <si>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</si>
  <si>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</si>
  <si>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</si>
  <si>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</si>
  <si>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</si>
  <si>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 xml:space="preserve">PATVIRTINTA 
Ukmergės miesto vietos veiklos grupės valdybos susirinkimo
        _____   m.    ______  d. protokolu Nr.      </t>
  </si>
  <si>
    <t>Ukmergės miesto vietos veiklos grupė</t>
  </si>
  <si>
    <r>
      <t>NR. 1</t>
    </r>
    <r>
      <rPr>
        <b/>
        <u/>
        <sz val="11"/>
        <rFont val="Times New Roman"/>
        <family val="1"/>
        <charset val="186"/>
      </rPr>
      <t xml:space="preserve">                                       </t>
    </r>
  </si>
  <si>
    <t>1.</t>
  </si>
  <si>
    <t>1.1.1. veiksmas "Skatinti socialinio verslo kūrimąsi ir plėtrą paslaugų ir/ar gamybos srityse"</t>
  </si>
  <si>
    <t xml:space="preserve">UAB "Vinkama"
305714219
Vilniaus g. 14, 20113 Ukmergės m., Ukmergės r. sav.
Direktorė, Ada Deviatnikovienė
+370 618 24501
ada@vinkama.lt
</t>
  </si>
  <si>
    <t>nera</t>
  </si>
  <si>
    <r>
      <rPr>
        <b/>
        <sz val="11"/>
        <rFont val="Times New Roman"/>
        <family val="1"/>
        <charset val="186"/>
      </rPr>
      <t>Produkto stebėsenos rodikliai:</t>
    </r>
    <r>
      <rPr>
        <sz val="11"/>
        <rFont val="Times New Roman"/>
        <family val="1"/>
        <charset val="186"/>
      </rPr>
      <t xml:space="preserve">
1. Paramą gavusios įmonės, iš kurių labai mažos, mažos, vidutinės ir didelės įmonės - 1vnt.
2. Paramą dotacijomis gavusios įmonės - 1 vnt.
3. Paramą gavusios įmonės, iš kurių labai mažos įmonės - 1 vnt.
4. Socialinio verslo subjektai,įgyvendinus bendruomenės inicijuotos vietos plėtros projektus gavę paramą socialinio verslo kūrimui ar plėtrai - 1 vnt.
</t>
    </r>
    <r>
      <rPr>
        <b/>
        <sz val="11"/>
        <rFont val="Times New Roman"/>
        <family val="1"/>
        <charset val="186"/>
      </rPr>
      <t xml:space="preserve">
Rezultato stebėsenos rodikliai:
</t>
    </r>
    <r>
      <rPr>
        <sz val="11"/>
        <rFont val="Times New Roman"/>
        <family val="1"/>
        <charset val="186"/>
      </rPr>
      <t>1. Paramą gavusiuose subjektuose sukurtos darbo
vietos - 1 vnt.</t>
    </r>
  </si>
  <si>
    <t>ERPF</t>
  </si>
  <si>
    <t>11-531-K</t>
  </si>
  <si>
    <t>11-531-K-0001</t>
  </si>
  <si>
    <r>
      <rPr>
        <b/>
        <sz val="11"/>
        <rFont val="Times New Roman"/>
        <family val="1"/>
        <charset val="186"/>
      </rPr>
      <t>Produkto stebėsenos rodikliai:</t>
    </r>
    <r>
      <rPr>
        <sz val="11"/>
        <rFont val="Times New Roman"/>
        <family val="1"/>
        <charset val="186"/>
      </rPr>
      <t xml:space="preserve">
1. Paramą gavusios įmonės, iš kurių labai mažos, mažos, vidutinės ir didelės įmonės - 1vnt.
2. Paramą dotacijomis gavusios įmonės - 1 vnt.
3. Paramą gavusios įmonės, iš kurių labai mažos įmonės - 1 vnt.
4. Socialinio verslo subjektai,įgyvendinus bendruomenės inicijuotos vietos plėtros projektus gavę paramą socialinio verslo kūrimui ar plėtrai - 1 vnt.
</t>
    </r>
    <r>
      <rPr>
        <b/>
        <sz val="11"/>
        <rFont val="Times New Roman"/>
        <family val="1"/>
        <charset val="186"/>
      </rPr>
      <t>Rezultato stebėsenos rodikliai:</t>
    </r>
    <r>
      <rPr>
        <sz val="11"/>
        <rFont val="Times New Roman"/>
        <family val="1"/>
        <charset val="186"/>
      </rPr>
      <t xml:space="preserve">
1. Paramą gavusiuose subjektuose sukurtos darbo
vietos - 1 vnt.</t>
    </r>
  </si>
  <si>
    <t>"Prevencijos ir gydymo centro plėtra – socialinis verslas bendruomenės sveikatai"</t>
  </si>
  <si>
    <r>
      <rPr>
        <b/>
        <sz val="11"/>
        <rFont val="Times New Roman"/>
        <family val="1"/>
        <charset val="186"/>
      </rPr>
      <t>Projekto tikslas -s</t>
    </r>
    <r>
      <rPr>
        <sz val="11"/>
        <rFont val="Times New Roman"/>
        <family val="1"/>
        <charset val="186"/>
      </rPr>
      <t xml:space="preserve">ukurti ir išplėtoti integruotą dermatologijos ir oftalmologijos paslaugų teikimo modelį Ukmergės rajone, kuris didintų ankstyvos diagnostikos prieinamumą, stiprintų prevenciją, gerintų gyventojų sveikatos rodiklius ir užtikrintų socialiai pažeidžiamų grupių galimybes gauti kokybiškas sveikatos priežiūros paslaugas.
UAB „VINKAMA“ pagrindinės paslaugos apima dermatologijos ir oftalmologijos paslaugas, kurios orientuotos į ankstyvą diagnostiką, prevenciją, stebėseną ir savalaikį gydymą. Dermatologijos srityje teikiamos gydytojo konsultacijos, odos pakitimų diagnostika naudojant FotoFinder sistemą, odos darinių šalinimas CO₂ lazeriu, profilaktinė stebėsena ir konsultacinės paslaugos. Oftalmologijos srityje numatomos gydytojo oftalmologo konsultacijos, regos aštrumo, refrakcijos, akispūdžio, regos lauko, akių dugno ir tinklainės tyrimai, naudojant specializuotą diagnostinę įrangą, įskaitant autorefraktometrą, dioptrimetrą, plyšinę lempą, tonometrą, perimetrą ir 3D OCT tomografą. Be pagrindinių paslaugų taip pat numatomos socialinės paslaugos – nemokamos arba lengvatinės konsultacijos, diagnostikos ir procedūros socialiai pažeidžiamiems gyventojams bei prevencinės švietimo akcijos bendruomenėje. 
</t>
    </r>
    <r>
      <rPr>
        <b/>
        <sz val="11"/>
        <rFont val="Times New Roman"/>
        <family val="1"/>
        <charset val="186"/>
      </rPr>
      <t xml:space="preserve">Tikslinė grupė:
</t>
    </r>
    <r>
      <rPr>
        <sz val="11"/>
        <rFont val="Times New Roman"/>
        <family val="1"/>
        <charset val="186"/>
      </rPr>
      <t xml:space="preserve">1. Senjorai (60+)
2. Mažas pajamas gaunantys gyventojai
3. Socialinę riziką patiriantys asmenys
4. Regionų gyventojai
5. Asmenys su padidinta odos vėžio rizika
6. Žmonės su žemu sveikatos raštingumu
</t>
    </r>
    <r>
      <rPr>
        <b/>
        <sz val="11"/>
        <rFont val="Times New Roman"/>
        <family val="1"/>
        <charset val="186"/>
      </rPr>
      <t xml:space="preserve">Verslo idėja - </t>
    </r>
    <r>
      <rPr>
        <sz val="11"/>
        <rFont val="Times New Roman"/>
        <family val="1"/>
        <charset val="186"/>
      </rPr>
      <t xml:space="preserve">šiuo metu UAB „VINKAMA“ vysto socialinio verslo modelį, kurio tikslas – mažinti sveikatos netolygumus ir didinti prevencinių paslaugų prieinamumą Ukmergės rajono gyventojams. Įmonė orientuojasi į bendruomenės narius, senjorus, mažas pajamas gaunančius asmenis, socialinę riziką patiriančius gyventojus ir kaimiškų vietovių bendruomenes. Planuojama teikti tiek mokamas, tiek nemokamas ar lengvatines paslaugas, organizuoti prevencines akcijas ir stiprinti gyventojų sveikatos raštingumą. Tokiu būdu juridinis asmuo vienu metu kuria ekonominę vertę ir siekia aiškaus socialinio poveikio. 
</t>
    </r>
    <r>
      <rPr>
        <b/>
        <sz val="11"/>
        <rFont val="Times New Roman"/>
        <family val="1"/>
        <charset val="186"/>
      </rPr>
      <t>Socialinio verslo misija</t>
    </r>
    <r>
      <rPr>
        <sz val="11"/>
        <rFont val="Times New Roman"/>
        <family val="1"/>
        <charset val="186"/>
      </rPr>
      <t xml:space="preserve"> - teikti kokybiškas, prieinamas ir inovatyvias sveikatos priežiūros paslaugas, orientuotas į ankstyvą diagnostiką, prevenciją ir savalaikį gydymą, ypatingą dėmesį skiriant socialiai pažeidžiamiems gyventojams. Vizija – tapti patikimu regioniniu dermatologijos ir oftalmologijos paslaugų centru, kuriame modernios technologijos ir profesionali priežiūra būtų prieinamos visiems, nepriklausomai nuo jų socialinės ar ekonominės padėties. 
</t>
    </r>
    <r>
      <rPr>
        <b/>
        <sz val="11"/>
        <rFont val="Times New Roman"/>
        <family val="1"/>
        <charset val="186"/>
      </rPr>
      <t xml:space="preserve">Socialinio verslo vizija </t>
    </r>
    <r>
      <rPr>
        <sz val="11"/>
        <rFont val="Times New Roman"/>
        <family val="1"/>
        <charset val="186"/>
      </rPr>
      <t xml:space="preserve">- UAB „VINKAMA“ po 5 ir daugiau metų numato veikti kaip stiprus regioninis ankstyvos diagnostikos, gydymo ir prevencijos centras, teikiantis inovatyvias dermatologijos ir oftalmologijos paslaugas Ukmergės rajono ir aplinkinių teritorijų gyventojams. Įmonė sieks būti patikimu sveikatos partneriu, žinomu dėl profesionalių paslaugų, modernių technologijų naudojimo, nemokamų ir lengvatinių paslaugų socialiai pažeidžiamiems asmenims bei nuoseklaus socialinio poveikio kūrimo. Ilgalaikėje perspektyvoje juridinis asmuo siekia užtikrinti stabilų paslaugų teikimą, plėsti prevencinių paslaugų prieinamumą regione, stiprinti bendruomenės sveikatos raštingumą ir tapti socialinio verslo pavyzdžiu, kai ekonominė veikla tiesiogiai tarnauja visuomenės gerovei. 
Šiai vizijai įgyvendinti numatomas nuoseklus veiksmų planas. Trumpuoju laikotarpiu bus įsigyjama ir diegiama pagrindinė medicinos įranga, organizuojamas dermatologijos ir oftalmologijos paslaugų teikimas, stiprinama specialistų komanda, pradedamos teikti nemokamos konsultacijos ir procedūros socialiai pažeidžiamiems gyventojams bei įgyvendinamos prevencinės švietimo veiklos. Šiame etape siekiama padidinti ankstyvos diagnostikos prieinamumą, suteikti ne mažiau kaip 60 nemokamų konsultacijų ir surengti bent 2 edukacines prevencijos kampanijas per metus, įtraukiant 600–800 gyventojų. Vidutiniu laikotarpiu bus stiprinama reguliarios prevencinės patikros praktika, skatinama pakartotinė pacientų stebėsena, plėtojamos partnerystės su savivaldybe, sveikatos biuru, bendruomenėmis, švietimo įstaigomis ir nevyriausybinėmis organizacijomis. Ilguoju laikotarpiu siekiama, kad prevencinės diagnostikos ir gydymo paslaugos regione taptų nuolatine praktika, mažėtų vėlyvos diagnostikos atvejų, stiprėtų gyventojų pasitikėjimas sveikatos sistema ir mažėtų sveikatos netolygumai tarp didmiesčių ir regionų. </t>
    </r>
  </si>
  <si>
    <t>11-531-K-0002</t>
  </si>
  <si>
    <t>nėra</t>
  </si>
  <si>
    <t>„Būsiu čia“ erdvė</t>
  </si>
  <si>
    <t>UAB "Retro skonis"
304104889
Veterinarijos g. 6-43, 20183 Ukmergės m., Ukmergės r. sav.
Direktorė, Vaida Grustaitė
+37066521106
vaida_grustaite@yahoo.com</t>
  </si>
  <si>
    <r>
      <rPr>
        <b/>
        <sz val="11"/>
        <rFont val="Times New Roman"/>
        <family val="1"/>
        <charset val="186"/>
      </rPr>
      <t xml:space="preserve">Projekto tikslas - </t>
    </r>
    <r>
      <rPr>
        <sz val="11"/>
        <rFont val="Times New Roman"/>
        <family val="1"/>
        <charset val="186"/>
      </rPr>
      <t xml:space="preserve">sukurti ir įgyvendinti tvarų socialinio verslo modelį Ukmergėje, kuris ne tik didintų jaunimo (14–29 m.) užimtumą, kultūrinį įsitraukimą ir saviraiškos galimybes, bet ir prisidėtų prie
naujų darbo vietų kūrimo socialiniame versle.
</t>
    </r>
    <r>
      <rPr>
        <b/>
        <sz val="11"/>
        <rFont val="Times New Roman"/>
        <family val="1"/>
        <charset val="186"/>
      </rPr>
      <t xml:space="preserve">Tikslinė grupė
</t>
    </r>
    <r>
      <rPr>
        <sz val="11"/>
        <rFont val="Times New Roman"/>
        <family val="1"/>
        <charset val="186"/>
      </rPr>
      <t>Pagrindinė projekto tikslinė grupė yra nepalankias sąlygas turintys vietos gyventojai – Ukmergės rajono jaunimas (14–29 m.), kuris dėl regioninių, socialinių ir ekonominių veiksniųturi ribotas galimybes dalyvauti kultūriniame gyvenime, ugdyti kūrybinius įgūdžius ir įsitraukti į aktyvią bendruomeninę veiklą.</t>
    </r>
    <r>
      <rPr>
        <b/>
        <sz val="11"/>
        <rFont val="Times New Roman"/>
        <family val="1"/>
        <charset val="186"/>
      </rPr>
      <t xml:space="preserve">
Šiai grupei priskiriamas jaunimas:
-</t>
    </r>
    <r>
      <rPr>
        <sz val="11"/>
        <rFont val="Times New Roman"/>
        <family val="1"/>
        <charset val="186"/>
      </rPr>
      <t xml:space="preserve"> gyvenantis regione, kuriame ribotos kultūrinio užimtumo galimybės
- turintis mažiau galimybių dalyvauti neformaliame ugdyme
- susiduriantis su socialiniais, ekonominiais ar geografiniais iššūkiais
- neturintis prieigos prie nuolatinių, šiuolaikiškų kultūrinių veiklų</t>
    </r>
    <r>
      <rPr>
        <b/>
        <sz val="11"/>
        <rFont val="Times New Roman"/>
        <family val="1"/>
        <charset val="186"/>
      </rPr>
      <t xml:space="preserve">
Projektas taip pat netiesiogiai apima socialinę riziką patiriančius asmenis ir socialinę atskirtį patiriančius asmenis (3 grupė), kadangi dalis jaunimo gali susidurti su:
- </t>
    </r>
    <r>
      <rPr>
        <sz val="11"/>
        <rFont val="Times New Roman"/>
        <family val="1"/>
        <charset val="186"/>
      </rPr>
      <t xml:space="preserve">motyvacijos stoka
- ribotu įsitraukimu į švietimą ar darbo rinką
- socialinių įgūdžių trūkumu
- pasyviu gyvenimo būdu
</t>
    </r>
    <r>
      <rPr>
        <b/>
        <sz val="11"/>
        <rFont val="Times New Roman"/>
        <family val="1"/>
        <charset val="186"/>
      </rPr>
      <t xml:space="preserve">Verslo idėja - </t>
    </r>
    <r>
      <rPr>
        <sz val="11"/>
        <rFont val="Times New Roman"/>
        <family val="1"/>
        <charset val="186"/>
      </rPr>
      <t xml:space="preserve">Gastro PUB „Aš būsiu čia“ teikia kompleksines paslaugas, apjungiančias kultūrines veiklas, bendruomeninę erdvę ir socialinio poveikio kūrimą. Pagrindinės paslaugos apima gyvos muzikos koncertų, atviros scenos vakarų, teminių renginių ir bendruomeninių iniciatyvų organizavimą, taip pat erdvės suteikimą įvairioms kultūrinėms veikloms. Ši erdvė veikia kaip platforma jaunimui ne tik dalyvauti, bet ir aktyviai kurti, išbandyti save bei įgyti praktinės patirties.
Aptarnavimo procesas grindžiamas „atviros erdvės“ principu – renginiai organizuojami taip, kad jaunimas galėtų įsitraukti į visą veiklos ciklą: nuo idėjos generavimo, planavimo iki įgyvendinimo ir pasirodymo. Socialinio poveikio veiklos įgyvendinamos bendradarbiaujant su partneriais, tokiais kaip Jaunimo muzikos klubas „Rockmergė“, kuris organizuoja kūrybines dirbtuves, edukacines veiklas bei ugdo jaunimo praktinius įgūdžius (muzikos, renginių organizavimo, scenos pažinimo srityse).
Planuojama veiklų plėtra apima infrastruktūros pritaikymą (salės įrengimą), kas leis organizuoti didesnio masto renginius, edukacines programas, kūrybines dirbtuves ir ilgalaikes jaunimo iniciatyvas. Taip pat planuojama plėsti paslaugų spektrą – kurti reguliarias edukacines programas, mentorystės principu paremtas veiklas ir jaunimo įtraukimo modelius.
Paslaugos orientuotos į Ukmergės jaunimą (14–29 m.), ypač mažiau įsitraukusius jaunuolius, taip pat jaunus kūrėjus, muzikantus ir vietos bendruomenę. Tai leidžia vienu metu spręsti tiek socialinę, tiek kultūrinę problematiką.
Verslo idėjos unikalumas – tvarus socialinio verslo modelis, kuriame komercinė veikla finansuoja socialinį poveikį. Skirtingai nei projektinės iniciatyvos, ši veikla vykdoma nuolat, o ne mažiau kaip 50 % pelno reinvestuojama į jaunimo veiklas. Tai užtikrina stabilumą, tęstinumą ir augantį poveikį.
Šis modelis suteikia galimybes jaunimui tapti ne pasyviais vartotojais, o aktyviais kūrėjais, įgyti realios patirties, stiprinti pasitikėjimą savimi ir socialinius ryšius.
</t>
    </r>
    <r>
      <rPr>
        <b/>
        <sz val="11"/>
        <rFont val="Times New Roman"/>
        <family val="1"/>
        <charset val="186"/>
      </rPr>
      <t xml:space="preserve">Socialinio verslo misija </t>
    </r>
    <r>
      <rPr>
        <sz val="11"/>
        <rFont val="Times New Roman"/>
        <family val="1"/>
        <charset val="186"/>
      </rPr>
      <t xml:space="preserve">- Gastro PUB „Aš būsiu čia“ misija – kurti atvirą, gyvą ir jaunimui patrauklią kultūros erdvę Ukmergėje, kuri per muziką, kūrybą ir bendruomenines veiklas skatina jaunimo saviraišką, įsitraukimą ir asmeninį augimą. Veiklos metu generuojamas pelnas sistemingai reinvestuojamas į jaunimo kultūrinį švietimą, neformalų ugdymą ir su jaunimu dirbančių organizacijų stiprinimą.
</t>
    </r>
    <r>
      <rPr>
        <b/>
        <sz val="11"/>
        <rFont val="Times New Roman"/>
        <family val="1"/>
        <charset val="186"/>
      </rPr>
      <t>Socialinio verslo vizija -</t>
    </r>
    <r>
      <rPr>
        <sz val="11"/>
        <rFont val="Times New Roman"/>
        <family val="1"/>
        <charset val="186"/>
      </rPr>
      <t xml:space="preserve"> tapti tvariu regioniniu socialinio verslo modeliu, kuris transformuoja Ukmergės jaunimo užimtumą per kultūrą, kuria stiprią, aktyvią ir kūrybingą jaunimo bendruomenę bei prisideda prie gyvybingo, jaunimui patrauklaus miesto kūrimo. Ilgalaikėje perspektyvoje siekiama, kad šis modelis taptų pavyzdžiu kitiems Lietuvos regionams, kaip per socialinį verslą galima spręsti jaunimo užimtumo ir kultūrinio įsitraukimo problemas.</t>
    </r>
  </si>
  <si>
    <t>X-round MB
307550722
Vilkmergėlės g. 13, 20106 Ukmergės m., Ukmergės r. sav.
Vadovas, Manfredas Dutkus
064160192
dutkus1@gmail.com</t>
  </si>
  <si>
    <t>"Inovatyvi vaikų laisvalaikio, edukacijos ir užimtumo erdvė"</t>
  </si>
  <si>
    <t>Ukmergės globos centras
066313637
info@ugcentras.lt
VšĮ Ukmergės vaikų dienos centras
848304 
daiva07@gmail.com</t>
  </si>
  <si>
    <r>
      <rPr>
        <b/>
        <sz val="11"/>
        <rFont val="Times New Roman"/>
        <family val="1"/>
        <charset val="186"/>
      </rPr>
      <t>Projekto tikslas - sukurti socialiai atsakingą vaikų užimtumo ir edukacijos erdvę, skatinti vaikų kūrybiškumą, fizinį aktyvumą ir socialinius įgūdžius, mažinti socialinę atskirtį ir stiprinti Ukmergės miesto bendruomeniškumą. Ypatingas dėmesys bus skiriamas vaikams iš socialiai jautrių grupių, kuriems bus sudaromos galimybės dalyvauti veiklose prieinamomis sąlygomis. Prie projekto įgyvendinimo ir tikslinių grupių pasiekimo prisidės partneriai – Ukmergės globos centras ir Ukmergės vaikų dienos centras, kurie padės skleisti informaciją apie kuriamą erdvę ir įtraukti vaikus iš tikslinių grupių į edukacinius užsiėmimus.</t>
    </r>
    <r>
      <rPr>
        <sz val="11"/>
        <rFont val="Times New Roman"/>
        <family val="1"/>
        <charset val="186"/>
      </rPr>
      <t xml:space="preserve">
</t>
    </r>
    <r>
      <rPr>
        <b/>
        <sz val="11"/>
        <rFont val="Times New Roman"/>
        <family val="1"/>
        <charset val="186"/>
      </rPr>
      <t xml:space="preserve">Tikslinė grupė: </t>
    </r>
    <r>
      <rPr>
        <sz val="11"/>
        <rFont val="Times New Roman"/>
        <family val="1"/>
        <charset val="186"/>
      </rPr>
      <t>vaikai ir jaunimas nuo 6 iki 15 metų, gausios šeimos, socialiai pažeidžiami ir socialinę riziką patiriantys asmenys, asmenys, kuriems nustatytas socialinių
paslaugų poreikis, bei nepalankias sąlygas turintys vaikai ir mokiniai.
Šioms grupėms aktualus kokybiškų, saugių, prieinamų laisvalaikio, edukacijos ir socialinės integracijos paslaugų poreikis, nes Ukmergėje trūksta modernių ir socialiai įtraukių vaikų užimtumo erdvių. Projektas sudarys galimybes dalyvauti interaktyviose, kūrybinėse ir edukacinėse veiklose, skatins socialinius įgūdžius, fizinį aktyvumą ir mažins socialinę atskirtį. Partneriai padės pasiekti tikslines grupes ir užtikrinti jų įtraukimą.</t>
    </r>
    <r>
      <rPr>
        <b/>
        <sz val="11"/>
        <rFont val="Times New Roman"/>
        <family val="1"/>
        <charset val="186"/>
      </rPr>
      <t xml:space="preserve">
</t>
    </r>
    <r>
      <rPr>
        <sz val="11"/>
        <rFont val="Times New Roman"/>
        <family val="1"/>
        <charset val="186"/>
      </rPr>
      <t xml:space="preserve">
</t>
    </r>
    <r>
      <rPr>
        <b/>
        <sz val="11"/>
        <rFont val="Times New Roman"/>
        <family val="1"/>
        <charset val="186"/>
      </rPr>
      <t xml:space="preserve">Verslo idėja 
</t>
    </r>
    <r>
      <rPr>
        <sz val="11"/>
        <rFont val="Times New Roman"/>
        <family val="1"/>
        <charset val="186"/>
      </rPr>
      <t xml:space="preserve">MB „X-ROUND“ planuoja įgyvendinti socialinio verslo projektą Ukmergėje, adresu Vilkmergėlės g. 13, kurio metu bus sukurta moderni, saugi ir inovatyvi vaikų laisvalaikio, edukacijos ir užimtumo erdvė. Projekto esmė – teikti vaikų žaidimų erdvės, edukacinių užsiėmimų, interaktyvių pramogų ir gimtadienių organizavimo paslaugas, kartu nuo pirmosios veiklos dienos kuriant aiškų socialinį poveikį vietos bendruomenei.
Planuojama veikla apims interaktyvias vaikų pramogas, edukacinius bei kūrybinius užsiėmimus, vaikų švenčių organizavimą, aktyvaus užimtumo veiklas ir socialiai orientuotas edukacijas tikslinėms grupėms. Projekto išskirtinumas – vienoje vietoje sujungiamos technologijos, kūrybinė saviraiška, aktyvus laisvalaikis ir socialinio verslo modelis. Veikla orientuota ne tik į komercinių paslaugų teikimą, bet ir į socialiai pažeidžiamų bei nepalankias sąlygas turinčių vaikų įtraukimą.
Projektu kuriamas naujas socialinis verslas paslaugų srityje, todėl jis tiesiogiai atitinka Ukmergės miesto VVG strateginę kryptį, susijusią su integruota ir įtraukia socialine bei ekonomine plėtra, socialinės infrastruktūros modernizavimu, partnerystės ryšių stiprinimu ir socialinio verslo kūrimu. Projektas prisideda prie poreikio plėtoti socialinę infrastruktūrą, skatinti išmaniųjų ir skaitmeninių paslaugų plėtrą bei didinti vaikų ir šeimų užimtumą Ukmergėje.
Socialinio verslo modelis grindžiamas tuo, kad dalis gaunamų pajamų bus skiriama socialinėms iniciatyvoms, lengvatinėms dalyvavimo galimybėms ir veikloms, skirtoms tikslinėms grupėms. Iki 2030 metų planuojama pasiekti ne mažiau kaip 200 naudos gavėjų įskaitant visas projekto tikslines grupes. Pagrindinės projekto tikslinės grupės – gausios šeimos, socialiai pažeidžiami ir socialinę riziką patiriantys asmenys, asmenys, kuriems nustatytas socialinių paslaugų poreikis bei nepalankias sąlygas turintys vaikai.
</t>
    </r>
    <r>
      <rPr>
        <b/>
        <sz val="11"/>
        <rFont val="Times New Roman"/>
        <family val="1"/>
        <charset val="186"/>
      </rPr>
      <t xml:space="preserve">Socialinio verslo misija </t>
    </r>
    <r>
      <rPr>
        <sz val="11"/>
        <rFont val="Times New Roman"/>
        <family val="1"/>
        <charset val="186"/>
      </rPr>
      <t xml:space="preserve">- MB „X-ROUND“ misija – kurti inovatyvią, saugią ir socialiai atsakingą vaikų laisvalaikio bei ugdymo erdvę, kurioje technologijos, kūryba ir aktyvus užimtumas padėtų vaikams augti, mokytis, bendrauti ir atskleisti savo gebėjimus, kartu mažinant socialinę atskirtį vietos bendruomenėje.
</t>
    </r>
    <r>
      <rPr>
        <b/>
        <sz val="11"/>
        <rFont val="Times New Roman"/>
        <family val="1"/>
        <charset val="186"/>
      </rPr>
      <t xml:space="preserve">Socialinio verslo vizija - </t>
    </r>
    <r>
      <rPr>
        <sz val="11"/>
        <rFont val="Times New Roman"/>
        <family val="1"/>
        <charset val="186"/>
      </rPr>
      <t>MB „X-ROUND“ vizija – tapti modernia, atpažįstama ir socialiai atsakinga vaikų edukacijos, pramogų ir užimtumo erdve Ukmergėje, kuri būtų vertinama kaip inovatyvus bendruomenės traukos centras, suteikiantis kokybiškas, prieinamas ir prasmingas veiklas vaikams iš skirtingų socialinių grupių.
Ilgalaikėje perspektyvoje įmonė sieks būti žinoma ne tik kaip pramogų vieta, bet ir kaip socialinio poveikio iniciatyva, prisidedanti prie vaikų užimtumo, kūrybiškumo ugdymo, emocinės gerovės ir socialinės integracijos stiprinimo.</t>
    </r>
  </si>
  <si>
    <t>11-531-K-0003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</si>
</sst>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0"/>
      <color rgb="FFFF0000"/>
      <name val="Times New Roman"/>
      <family val="1"/>
      <charset val="186"/>
    </font>
    <font>
      <b/>
      <u/>
      <sz val="14"/>
      <color theme="1"/>
      <name val="Times New Roman"/>
      <family val="1"/>
      <charset val="186"/>
    </font>
    <font>
      <sz val="11"/>
      <name val="Times New Roman"/>
      <family val="1"/>
      <charset val="186"/>
    </font>
    <font>
      <sz val="11"/>
      <color theme="1"/>
      <name val="Times New Roman"/>
      <family val="1"/>
      <charset val="186"/>
    </font>
    <font>
      <sz val="11"/>
      <color theme="1"/>
      <name val="Calibri"/>
      <family val="2"/>
      <charset val="186"/>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9">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1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2" fillId="0" borderId="0" xfId="1" applyFont="1" applyAlignment="1">
      <alignment horizontal="center" wrapText="1"/>
    </xf>
    <xf numFmtId="0" fontId="13" fillId="0" borderId="0" xfId="1" applyFont="1" applyAlignment="1">
      <alignment horizontal="center" wrapText="1"/>
    </xf>
    <xf numFmtId="0" fontId="3" fillId="0" borderId="8" xfId="1" applyFont="1" applyBorder="1" applyAlignment="1">
      <alignment horizontal="center" wrapText="1"/>
    </xf>
    <xf numFmtId="4"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xf>
    <xf numFmtId="4" fontId="11" fillId="3" borderId="1" xfId="1" applyNumberFormat="1" applyFont="1" applyFill="1" applyBorder="1" applyAlignment="1">
      <alignment horizontal="center" vertical="top" wrapText="1"/>
    </xf>
    <xf numFmtId="4" fontId="11" fillId="3" borderId="1" xfId="1" applyNumberFormat="1" applyFont="1" applyFill="1" applyBorder="1" applyAlignment="1">
      <alignment horizontal="center" vertical="center"/>
    </xf>
    <xf numFmtId="4" fontId="15" fillId="0" borderId="4" xfId="1" applyNumberFormat="1" applyFont="1" applyBorder="1" applyAlignment="1">
      <alignment horizontal="center" vertical="top" wrapText="1"/>
    </xf>
    <xf numFmtId="4" fontId="15" fillId="0" borderId="6" xfId="1" applyNumberFormat="1" applyFont="1" applyBorder="1" applyAlignment="1">
      <alignment horizontal="center" vertical="top" wrapText="1"/>
    </xf>
    <xf numFmtId="0" fontId="15" fillId="0" borderId="4" xfId="1" applyFont="1" applyBorder="1" applyAlignment="1">
      <alignment horizontal="center" vertical="top" wrapText="1"/>
    </xf>
    <xf numFmtId="0" fontId="15" fillId="0" borderId="6" xfId="1" applyFont="1" applyBorder="1" applyAlignment="1">
      <alignment horizontal="center" vertical="top" wrapText="1"/>
    </xf>
    <xf numFmtId="0" fontId="15" fillId="0" borderId="4" xfId="1" applyFont="1" applyBorder="1" applyAlignment="1">
      <alignment horizontal="left" vertical="top" wrapText="1"/>
    </xf>
    <xf numFmtId="0" fontId="15" fillId="0" borderId="6" xfId="1" applyFont="1" applyBorder="1" applyAlignment="1">
      <alignment horizontal="left" vertical="top" wrapText="1"/>
    </xf>
    <xf numFmtId="0" fontId="15" fillId="0" borderId="4" xfId="0" applyFont="1" applyBorder="1" applyAlignment="1">
      <alignment horizontal="center" vertical="top" wrapText="1"/>
    </xf>
    <xf numFmtId="0" fontId="15" fillId="0" borderId="6" xfId="0" applyFont="1" applyBorder="1" applyAlignment="1">
      <alignment horizontal="center"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4" fontId="2" fillId="0" borderId="1" xfId="1" applyNumberFormat="1" applyFont="1" applyBorder="1" applyAlignment="1">
      <alignment horizontal="center" vertical="top" wrapText="1"/>
    </xf>
    <xf numFmtId="0" fontId="0" fillId="0" borderId="1" xfId="0" applyBorder="1" applyAlignment="1">
      <alignment horizontal="center" wrapText="1"/>
    </xf>
    <xf numFmtId="4" fontId="5" fillId="0" borderId="1" xfId="0" applyNumberFormat="1" applyFont="1" applyBorder="1" applyAlignment="1">
      <alignment horizontal="center" vertical="top" wrapText="1"/>
    </xf>
    <xf numFmtId="4" fontId="16" fillId="0" borderId="4" xfId="0" applyNumberFormat="1" applyFont="1" applyBorder="1" applyAlignment="1">
      <alignment horizontal="center" vertical="top" wrapText="1"/>
    </xf>
    <xf numFmtId="4" fontId="16" fillId="0" borderId="6" xfId="0" applyNumberFormat="1" applyFont="1" applyBorder="1" applyAlignment="1">
      <alignment horizontal="center" vertical="top" wrapText="1"/>
    </xf>
    <xf numFmtId="4" fontId="16" fillId="0" borderId="1" xfId="0" applyNumberFormat="1" applyFont="1" applyBorder="1" applyAlignment="1">
      <alignment horizontal="center" vertical="top" wrapText="1"/>
    </xf>
    <xf numFmtId="0" fontId="0" fillId="0" borderId="1" xfId="0" applyBorder="1" applyAlignment="1">
      <alignment horizontal="center" vertical="top"/>
    </xf>
    <xf numFmtId="0" fontId="2" fillId="0" borderId="0" xfId="1" applyFont="1" applyAlignment="1">
      <alignment horizontal="left" vertical="top" wrapText="1"/>
    </xf>
    <xf numFmtId="0" fontId="9" fillId="0" borderId="0" xfId="0" applyFont="1" applyAlignment="1">
      <alignment horizontal="center" wrapText="1"/>
    </xf>
    <xf numFmtId="0" fontId="9" fillId="0" borderId="0" xfId="0" applyFont="1" applyAlignment="1">
      <alignment horizontal="left"/>
    </xf>
    <xf numFmtId="0" fontId="14" fillId="0" borderId="9" xfId="0" applyFont="1" applyBorder="1" applyAlignment="1">
      <alignment horizontal="center"/>
    </xf>
    <xf numFmtId="0" fontId="10" fillId="0" borderId="8" xfId="0" applyFont="1" applyBorder="1" applyAlignment="1">
      <alignment horizontal="center" vertical="top"/>
    </xf>
    <xf numFmtId="0" fontId="0" fillId="0" borderId="1" xfId="0" applyBorder="1" applyAlignment="1">
      <alignment horizontal="center" vertical="top" wrapText="1"/>
    </xf>
    <xf numFmtId="14" fontId="15" fillId="0" borderId="1" xfId="1" applyNumberFormat="1" applyFont="1" applyBorder="1" applyAlignment="1">
      <alignment horizontal="center" vertical="top"/>
    </xf>
    <xf numFmtId="0" fontId="17" fillId="0" borderId="1" xfId="0" applyFont="1" applyBorder="1" applyAlignment="1">
      <alignment horizontal="center" vertical="top"/>
    </xf>
    <xf numFmtId="1" fontId="15" fillId="0" borderId="1" xfId="1" applyNumberFormat="1" applyFont="1" applyBorder="1" applyAlignment="1">
      <alignment horizontal="center" vertical="top"/>
    </xf>
    <xf numFmtId="1" fontId="17" fillId="0" borderId="1" xfId="0" applyNumberFormat="1" applyFont="1" applyBorder="1" applyAlignment="1">
      <alignment horizontal="center" vertical="top"/>
    </xf>
    <xf numFmtId="4" fontId="16" fillId="0" borderId="1" xfId="0" applyNumberFormat="1" applyFont="1" applyBorder="1" applyAlignment="1">
      <alignment horizontal="center" vertical="top"/>
    </xf>
    <xf numFmtId="1" fontId="16" fillId="0" borderId="1" xfId="0" applyNumberFormat="1" applyFont="1" applyBorder="1" applyAlignment="1">
      <alignment horizontal="center" vertical="top"/>
    </xf>
    <xf numFmtId="1" fontId="0" fillId="0" borderId="1" xfId="0" applyNumberFormat="1" applyBorder="1" applyAlignment="1">
      <alignment horizontal="center"/>
    </xf>
    <xf numFmtId="0" fontId="15" fillId="0" borderId="1" xfId="1" applyFont="1" applyBorder="1" applyAlignment="1">
      <alignment horizontal="left" vertical="top" wrapText="1"/>
    </xf>
    <xf numFmtId="0" fontId="0" fillId="0" borderId="1" xfId="0" applyBorder="1" applyAlignment="1">
      <alignment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H19" zoomScale="80" zoomScaleNormal="80" zoomScaleSheetLayoutView="80" zoomScalePageLayoutView="30" workbookViewId="0">
      <selection activeCell="M17" sqref="M17:M18"/>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37.36328125" style="1" customWidth="1"/>
    <col min="6" max="6" width="26.453125" style="1" customWidth="1"/>
    <col min="7" max="7" width="20.81640625" style="1" customWidth="1"/>
    <col min="8" max="8" width="142.453125" style="1" customWidth="1"/>
    <col min="9" max="9" width="43.81640625" style="1" customWidth="1"/>
    <col min="10" max="10" width="21.26953125" style="1" customWidth="1"/>
    <col min="11" max="11" width="39.26953125" style="1" customWidth="1"/>
    <col min="12" max="12" width="19.90625" style="1" customWidth="1"/>
    <col min="13" max="13" width="17.81640625" style="1" customWidth="1"/>
    <col min="14" max="14" width="13.453125" style="1" customWidth="1"/>
    <col min="15" max="16384" width="9.08984375" style="1"/>
  </cols>
  <sheetData>
    <row r="1" spans="1:14" ht="42.65" customHeight="1" x14ac:dyDescent="0.3">
      <c r="K1" s="44" t="s">
        <v>21</v>
      </c>
      <c r="L1" s="44"/>
      <c r="M1" s="44"/>
    </row>
    <row r="2" spans="1:14" ht="20.25" customHeight="1" x14ac:dyDescent="0.3">
      <c r="A2" s="46"/>
      <c r="B2" s="46"/>
      <c r="C2" s="46"/>
      <c r="D2" s="46"/>
      <c r="E2" s="46"/>
      <c r="F2" s="46"/>
      <c r="G2" s="46"/>
      <c r="H2" s="46"/>
      <c r="I2" s="46"/>
      <c r="J2" s="46"/>
      <c r="K2" s="46"/>
      <c r="L2" s="46"/>
      <c r="M2" s="46"/>
    </row>
    <row r="3" spans="1:14" ht="17.25" customHeight="1" x14ac:dyDescent="0.35">
      <c r="A3" s="8"/>
      <c r="B3" s="8"/>
      <c r="C3" s="47" t="s">
        <v>23</v>
      </c>
      <c r="D3" s="47"/>
      <c r="E3" s="47"/>
      <c r="F3" s="47"/>
      <c r="G3" s="47"/>
      <c r="H3" s="47"/>
      <c r="I3" s="47"/>
      <c r="J3" s="47"/>
    </row>
    <row r="4" spans="1:14" ht="23.25" customHeight="1" x14ac:dyDescent="0.3">
      <c r="A4" s="8"/>
      <c r="B4" s="8"/>
      <c r="C4" s="48" t="s">
        <v>19</v>
      </c>
      <c r="D4" s="48"/>
      <c r="E4" s="48"/>
      <c r="F4" s="48"/>
      <c r="G4" s="48"/>
      <c r="H4" s="48"/>
      <c r="I4" s="48"/>
      <c r="J4" s="48"/>
    </row>
    <row r="5" spans="1:14" ht="61.75" customHeight="1" x14ac:dyDescent="0.3">
      <c r="K5" s="15" t="s">
        <v>22</v>
      </c>
      <c r="L5" s="14"/>
      <c r="M5" s="14"/>
    </row>
    <row r="6" spans="1:14" s="2" customFormat="1" ht="25.5" customHeight="1" x14ac:dyDescent="0.3">
      <c r="A6" s="45" t="s">
        <v>17</v>
      </c>
      <c r="B6" s="45"/>
      <c r="C6" s="45"/>
      <c r="D6" s="45"/>
      <c r="E6" s="45"/>
      <c r="F6" s="45"/>
      <c r="G6" s="45"/>
      <c r="H6" s="45"/>
      <c r="I6" s="45"/>
      <c r="J6" s="45"/>
      <c r="K6" s="45"/>
      <c r="L6" s="45"/>
      <c r="M6" s="45"/>
    </row>
    <row r="7" spans="1:14" s="3" customFormat="1" ht="27" customHeight="1" x14ac:dyDescent="0.3">
      <c r="A7" s="9"/>
      <c r="B7" s="9"/>
      <c r="C7" s="9"/>
      <c r="D7" s="9"/>
      <c r="E7" s="9"/>
      <c r="F7" s="9"/>
      <c r="G7" s="10" t="s">
        <v>24</v>
      </c>
      <c r="H7" s="9"/>
      <c r="J7" s="9"/>
      <c r="K7" s="9"/>
      <c r="L7" s="9"/>
      <c r="M7" s="9"/>
    </row>
    <row r="8" spans="1:14" s="3" customFormat="1" ht="27" customHeight="1" x14ac:dyDescent="0.3">
      <c r="A8" s="9"/>
      <c r="B8" s="9"/>
      <c r="C8" s="9"/>
      <c r="D8" s="9"/>
      <c r="E8" s="9"/>
      <c r="F8" s="9"/>
      <c r="G8" s="16" t="s">
        <v>6</v>
      </c>
      <c r="H8" s="9"/>
      <c r="J8" s="9"/>
      <c r="K8" s="9"/>
      <c r="L8" s="9"/>
      <c r="M8" s="9"/>
    </row>
    <row r="9" spans="1:14" s="2" customFormat="1" ht="14.25" customHeight="1" x14ac:dyDescent="0.3">
      <c r="A9" s="9"/>
      <c r="B9" s="9"/>
      <c r="C9" s="9"/>
      <c r="D9" s="9"/>
      <c r="E9" s="9"/>
      <c r="F9" s="9"/>
      <c r="H9" s="9"/>
      <c r="J9" s="9"/>
      <c r="K9" s="9"/>
      <c r="L9" s="9"/>
      <c r="M9" s="9"/>
    </row>
    <row r="10" spans="1:14" s="2" customFormat="1" ht="27" customHeight="1" x14ac:dyDescent="0.3">
      <c r="A10" s="33" t="s">
        <v>0</v>
      </c>
      <c r="B10" s="34" t="s">
        <v>8</v>
      </c>
      <c r="C10" s="34" t="s">
        <v>10</v>
      </c>
      <c r="D10" s="34" t="s">
        <v>20</v>
      </c>
      <c r="E10" s="33" t="s">
        <v>4</v>
      </c>
      <c r="F10" s="34" t="s">
        <v>16</v>
      </c>
      <c r="G10" s="33" t="s">
        <v>7</v>
      </c>
      <c r="H10" s="34" t="s">
        <v>15</v>
      </c>
      <c r="I10" s="34" t="s">
        <v>3</v>
      </c>
      <c r="J10" s="31" t="s">
        <v>13</v>
      </c>
      <c r="K10" s="32"/>
      <c r="L10" s="32"/>
      <c r="M10" s="34" t="s">
        <v>9</v>
      </c>
      <c r="N10" s="34" t="s">
        <v>14</v>
      </c>
    </row>
    <row r="11" spans="1:14" s="2" customFormat="1" ht="119.25" customHeight="1" x14ac:dyDescent="0.3">
      <c r="A11" s="34"/>
      <c r="B11" s="35"/>
      <c r="C11" s="35"/>
      <c r="D11" s="36"/>
      <c r="E11" s="34"/>
      <c r="F11" s="35"/>
      <c r="G11" s="34"/>
      <c r="H11" s="36"/>
      <c r="I11" s="36"/>
      <c r="J11" s="6" t="s">
        <v>2</v>
      </c>
      <c r="K11" s="6" t="s">
        <v>18</v>
      </c>
      <c r="L11" s="6" t="s">
        <v>5</v>
      </c>
      <c r="M11" s="36"/>
      <c r="N11" s="36"/>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5" customFormat="1" ht="409.5" customHeight="1" x14ac:dyDescent="0.3">
      <c r="A13" s="23" t="s">
        <v>25</v>
      </c>
      <c r="B13" s="23" t="s">
        <v>31</v>
      </c>
      <c r="C13" s="23" t="s">
        <v>32</v>
      </c>
      <c r="D13" s="23" t="s">
        <v>26</v>
      </c>
      <c r="E13" s="27" t="s">
        <v>27</v>
      </c>
      <c r="F13" s="27" t="s">
        <v>28</v>
      </c>
      <c r="G13" s="27" t="s">
        <v>34</v>
      </c>
      <c r="H13" s="25" t="s">
        <v>35</v>
      </c>
      <c r="I13" s="25" t="s">
        <v>29</v>
      </c>
      <c r="J13" s="21">
        <f>+K13+L13</f>
        <v>83029.149999999994</v>
      </c>
      <c r="K13" s="21">
        <v>75970</v>
      </c>
      <c r="L13" s="21">
        <v>7059.15</v>
      </c>
      <c r="M13" s="23" t="s">
        <v>30</v>
      </c>
      <c r="N13" s="23">
        <v>95</v>
      </c>
    </row>
    <row r="14" spans="1:14" s="5" customFormat="1" ht="143" customHeight="1" x14ac:dyDescent="0.3">
      <c r="A14" s="24"/>
      <c r="B14" s="24"/>
      <c r="C14" s="24"/>
      <c r="D14" s="24"/>
      <c r="E14" s="28"/>
      <c r="F14" s="28"/>
      <c r="G14" s="28"/>
      <c r="H14" s="26"/>
      <c r="I14" s="26"/>
      <c r="J14" s="22"/>
      <c r="K14" s="22"/>
      <c r="L14" s="22"/>
      <c r="M14" s="24"/>
      <c r="N14" s="24"/>
    </row>
    <row r="15" spans="1:14" s="5" customFormat="1" ht="409.5" customHeight="1" x14ac:dyDescent="0.3">
      <c r="A15" s="23">
        <v>2</v>
      </c>
      <c r="B15" s="23" t="s">
        <v>31</v>
      </c>
      <c r="C15" s="23" t="s">
        <v>36</v>
      </c>
      <c r="D15" s="23" t="s">
        <v>26</v>
      </c>
      <c r="E15" s="27" t="s">
        <v>39</v>
      </c>
      <c r="F15" s="27" t="s">
        <v>37</v>
      </c>
      <c r="G15" s="27" t="s">
        <v>38</v>
      </c>
      <c r="H15" s="25" t="s">
        <v>40</v>
      </c>
      <c r="I15" s="25" t="s">
        <v>33</v>
      </c>
      <c r="J15" s="21">
        <f>+K15+L15</f>
        <v>84686.51</v>
      </c>
      <c r="K15" s="21">
        <v>75970</v>
      </c>
      <c r="L15" s="21">
        <f>6606.08+2110.43</f>
        <v>8716.51</v>
      </c>
      <c r="M15" s="23" t="s">
        <v>30</v>
      </c>
      <c r="N15" s="23">
        <v>85</v>
      </c>
    </row>
    <row r="16" spans="1:14" s="5" customFormat="1" ht="195" customHeight="1" x14ac:dyDescent="0.3">
      <c r="A16" s="24"/>
      <c r="B16" s="24"/>
      <c r="C16" s="24"/>
      <c r="D16" s="24"/>
      <c r="E16" s="28"/>
      <c r="F16" s="28"/>
      <c r="G16" s="28"/>
      <c r="H16" s="26"/>
      <c r="I16" s="26"/>
      <c r="J16" s="22"/>
      <c r="K16" s="22"/>
      <c r="L16" s="22"/>
      <c r="M16" s="24"/>
      <c r="N16" s="24"/>
    </row>
    <row r="17" spans="1:14" ht="51.5" customHeight="1" x14ac:dyDescent="0.3">
      <c r="A17" s="55">
        <v>3</v>
      </c>
      <c r="B17" s="54" t="s">
        <v>31</v>
      </c>
      <c r="C17" s="42" t="s">
        <v>45</v>
      </c>
      <c r="D17" s="42" t="s">
        <v>26</v>
      </c>
      <c r="E17" s="40" t="s">
        <v>41</v>
      </c>
      <c r="F17" s="39" t="s">
        <v>43</v>
      </c>
      <c r="G17" s="37" t="s">
        <v>42</v>
      </c>
      <c r="H17" s="25" t="s">
        <v>44</v>
      </c>
      <c r="I17" s="57"/>
      <c r="J17" s="42">
        <f>+K17+L17</f>
        <v>69021.3</v>
      </c>
      <c r="K17" s="42">
        <v>63499.6</v>
      </c>
      <c r="L17" s="42">
        <v>5521.7</v>
      </c>
      <c r="M17" s="50" t="s">
        <v>30</v>
      </c>
      <c r="N17" s="52">
        <v>80</v>
      </c>
    </row>
    <row r="18" spans="1:14" ht="409.5" customHeight="1" x14ac:dyDescent="0.3">
      <c r="A18" s="56"/>
      <c r="B18" s="43"/>
      <c r="C18" s="43"/>
      <c r="D18" s="43"/>
      <c r="E18" s="41"/>
      <c r="F18" s="38"/>
      <c r="G18" s="38"/>
      <c r="H18" s="26"/>
      <c r="I18" s="58"/>
      <c r="J18" s="49"/>
      <c r="K18" s="49"/>
      <c r="L18" s="49"/>
      <c r="M18" s="51"/>
      <c r="N18" s="53"/>
    </row>
    <row r="19" spans="1:14" ht="30.75" customHeight="1" x14ac:dyDescent="0.3">
      <c r="A19" s="29" t="s">
        <v>1</v>
      </c>
      <c r="B19" s="30"/>
      <c r="C19" s="30"/>
      <c r="D19" s="30"/>
      <c r="E19" s="30"/>
      <c r="F19" s="30"/>
      <c r="G19" s="30"/>
      <c r="H19" s="30"/>
      <c r="I19" s="30"/>
      <c r="J19" s="17">
        <f>+J17+J15+J13</f>
        <v>236736.96</v>
      </c>
      <c r="K19" s="17"/>
      <c r="L19" s="17"/>
      <c r="M19" s="11"/>
      <c r="N19" s="11"/>
    </row>
    <row r="20" spans="1:14" ht="30.75" customHeight="1" x14ac:dyDescent="0.3">
      <c r="A20" s="29" t="s">
        <v>11</v>
      </c>
      <c r="B20" s="30"/>
      <c r="C20" s="30"/>
      <c r="D20" s="30"/>
      <c r="E20" s="30"/>
      <c r="F20" s="30"/>
      <c r="G20" s="30"/>
      <c r="H20" s="30"/>
      <c r="I20" s="30"/>
      <c r="J20" s="17">
        <f>+K17+K15+K13</f>
        <v>215439.6</v>
      </c>
      <c r="K20" s="17"/>
      <c r="L20" s="17"/>
      <c r="M20" s="11"/>
      <c r="N20" s="11"/>
    </row>
    <row r="21" spans="1:14" ht="27" customHeight="1" x14ac:dyDescent="0.3">
      <c r="A21" s="29" t="s">
        <v>12</v>
      </c>
      <c r="B21" s="30"/>
      <c r="C21" s="30"/>
      <c r="D21" s="30"/>
      <c r="E21" s="30"/>
      <c r="F21" s="30"/>
      <c r="G21" s="30"/>
      <c r="H21" s="30"/>
      <c r="I21" s="30"/>
      <c r="J21" s="18"/>
      <c r="K21" s="19"/>
      <c r="L21" s="20"/>
      <c r="M21" s="12"/>
      <c r="N21" s="12"/>
    </row>
    <row r="23" spans="1:14" x14ac:dyDescent="0.3">
      <c r="G23" s="13"/>
      <c r="H23" s="13"/>
      <c r="K23" s="4"/>
    </row>
  </sheetData>
  <mergeCells count="62">
    <mergeCell ref="K13:K14"/>
    <mergeCell ref="L13:L14"/>
    <mergeCell ref="M13:M14"/>
    <mergeCell ref="N13:N14"/>
    <mergeCell ref="C13:C14"/>
    <mergeCell ref="B13:B14"/>
    <mergeCell ref="A13:A14"/>
    <mergeCell ref="I13:I14"/>
    <mergeCell ref="J13:J14"/>
    <mergeCell ref="H13:H14"/>
    <mergeCell ref="G13:G14"/>
    <mergeCell ref="F13:F14"/>
    <mergeCell ref="E13:E14"/>
    <mergeCell ref="D13:D14"/>
    <mergeCell ref="L17:L18"/>
    <mergeCell ref="M17:M18"/>
    <mergeCell ref="N17:N18"/>
    <mergeCell ref="B17:B18"/>
    <mergeCell ref="A17:A18"/>
    <mergeCell ref="I17:I18"/>
    <mergeCell ref="J17:J18"/>
    <mergeCell ref="K17:K18"/>
    <mergeCell ref="K1:M1"/>
    <mergeCell ref="A6:M6"/>
    <mergeCell ref="A2:M2"/>
    <mergeCell ref="C3:J3"/>
    <mergeCell ref="C4:J4"/>
    <mergeCell ref="N10:N11"/>
    <mergeCell ref="E10:E11"/>
    <mergeCell ref="H10:H11"/>
    <mergeCell ref="I10:I11"/>
    <mergeCell ref="M10:M11"/>
    <mergeCell ref="A21:I21"/>
    <mergeCell ref="J10:L10"/>
    <mergeCell ref="A10:A11"/>
    <mergeCell ref="G10:G11"/>
    <mergeCell ref="B10:B11"/>
    <mergeCell ref="D10:D11"/>
    <mergeCell ref="A19:I19"/>
    <mergeCell ref="A20:I20"/>
    <mergeCell ref="C10:C11"/>
    <mergeCell ref="F10:F11"/>
    <mergeCell ref="H17:H18"/>
    <mergeCell ref="G17:G18"/>
    <mergeCell ref="F17:F18"/>
    <mergeCell ref="E17:E18"/>
    <mergeCell ref="D17:D18"/>
    <mergeCell ref="C17:C18"/>
    <mergeCell ref="D15:D16"/>
    <mergeCell ref="C15:C16"/>
    <mergeCell ref="B15:B16"/>
    <mergeCell ref="A15:A16"/>
    <mergeCell ref="I15:I16"/>
    <mergeCell ref="H15:H16"/>
    <mergeCell ref="G15:G16"/>
    <mergeCell ref="F15:F16"/>
    <mergeCell ref="E15:E16"/>
    <mergeCell ref="J15:J16"/>
    <mergeCell ref="K15:K16"/>
    <mergeCell ref="L15:L16"/>
    <mergeCell ref="M15:M16"/>
    <mergeCell ref="N15:N16"/>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2026-06-10T05:21:12Z</dcterms:modified>
</cp:coreProperties>
</file>